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 кв.2022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" i="1"/>
  <c r="D16"/>
  <c r="D5"/>
  <c r="C5"/>
  <c r="C14"/>
  <c r="D24"/>
  <c r="C24"/>
  <c r="E22"/>
  <c r="E20"/>
  <c r="E21"/>
  <c r="E17"/>
  <c r="E7"/>
  <c r="E8"/>
  <c r="E16" l="1"/>
  <c r="D14"/>
  <c r="D4" s="1"/>
  <c r="C36" s="1"/>
  <c r="C4"/>
  <c r="C35" s="1"/>
  <c r="E5"/>
  <c r="E4" l="1"/>
  <c r="E33"/>
  <c r="E32"/>
  <c r="E30"/>
  <c r="E29"/>
  <c r="E28"/>
  <c r="E27"/>
  <c r="E26"/>
  <c r="E25"/>
  <c r="E15"/>
  <c r="E11"/>
  <c r="E12"/>
  <c r="E13"/>
  <c r="E6"/>
  <c r="E14" l="1"/>
  <c r="E9"/>
  <c r="D35"/>
  <c r="E24" l="1"/>
  <c r="C34"/>
  <c r="D34" l="1"/>
</calcChain>
</file>

<file path=xl/comments1.xml><?xml version="1.0" encoding="utf-8"?>
<comments xmlns="http://schemas.openxmlformats.org/spreadsheetml/2006/main">
  <authors>
    <author>Пользователь</author>
  </authors>
  <commentList>
    <comment ref="C2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если делаем исполнение за первый квартал, то план ставим на первый квартал</t>
        </r>
      </text>
    </comment>
  </commentList>
</comments>
</file>

<file path=xl/sharedStrings.xml><?xml version="1.0" encoding="utf-8"?>
<sst xmlns="http://schemas.openxmlformats.org/spreadsheetml/2006/main" count="51" uniqueCount="48">
  <si>
    <t>№п/п</t>
  </si>
  <si>
    <t>Показатели</t>
  </si>
  <si>
    <t>% выполнения к плану</t>
  </si>
  <si>
    <t>Доходы - всего</t>
  </si>
  <si>
    <t>1.1</t>
  </si>
  <si>
    <t>Собственные доходы (налоговые и неналоговые), в том числе:</t>
  </si>
  <si>
    <t>Налог на доходы физических лиц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</si>
  <si>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</si>
  <si>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</si>
  <si>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</si>
  <si>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доходы от компенсации затрат бюджетов сельских поселений</t>
  </si>
  <si>
    <t>1.2</t>
  </si>
  <si>
    <t>Безвозмездные поступления от других бюджетов бюджетной системы Российской Федерации</t>
  </si>
  <si>
    <t>2</t>
  </si>
  <si>
    <t>Расходы (по разделам)</t>
  </si>
  <si>
    <t>2.1</t>
  </si>
  <si>
    <t>01 "Общегосударственные вопросы"</t>
  </si>
  <si>
    <t>02 "Национальная оборона"</t>
  </si>
  <si>
    <t>03 "Национальная безопасность и правоохранительная деятельность"</t>
  </si>
  <si>
    <t>04 "Национальная экономика"</t>
  </si>
  <si>
    <t>05 "Жилищно - коммунальное хозяйство"</t>
  </si>
  <si>
    <t>07 "Образование"</t>
  </si>
  <si>
    <t>10 "Социальная политика"</t>
  </si>
  <si>
    <t>11 "Физическая культура и спорт"</t>
  </si>
  <si>
    <t>Превышение доходов над расходами профицит (+),     дефицит (-)</t>
  </si>
  <si>
    <t>3.</t>
  </si>
  <si>
    <t>/М.В.Канева/</t>
  </si>
  <si>
    <t>Источники покрытия дефицита</t>
  </si>
  <si>
    <t>Финансист</t>
  </si>
  <si>
    <t>Доходы бюджетов бюджетной системы Российской Федерации от возврата организациями остатков субсидий прошлых лет</t>
  </si>
  <si>
    <t xml:space="preserve">Исполнено </t>
  </si>
  <si>
    <t>НАЛОГ НА СОВОКУПНЫЙ ДОХОД</t>
  </si>
  <si>
    <t xml:space="preserve">НАЛОГИ НА ТОВАРЫ (РАБОТЫ, УСЛУГИ), РЕАЛИЗУЕМЫЕ НА ТЕРРИТОРИИ РОССИЙСКОЙ ФЕДЕРАЦИИ
</t>
  </si>
  <si>
    <t>Дотации  на выравнивание бюджетной обеспеченности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</si>
  <si>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</si>
  <si>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Субвенции бюджетам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</si>
  <si>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</si>
  <si>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1.4.</t>
  </si>
  <si>
    <t>Субвенции бюджетам бюджетной системы Российской Федерации</t>
  </si>
  <si>
    <t>-</t>
  </si>
  <si>
    <t>в т.ч. Прочие дотации на поддержку мер по обеспечению сбалансированности бюджетов поселений</t>
  </si>
  <si>
    <t>Субвенции местным бюджетам на осуществление  государственного полномочия Ненецкого автономного округа по предоставлению единовременной выплаты пенсионерам на капитальный ремонт находящегося в их собственности жилого помещения</t>
  </si>
  <si>
    <t>08 "Культура"</t>
  </si>
  <si>
    <t>ЗАДОЛЖЕННОСТЬ И ПЕРЕРАСЧЕТЫ ПО ОТМЕНЕННЫМ НАЛОГАМ, СБОРАМ И ИНЫМ ОБЯЗАТЕЛЬНЫМ ПЛАТЕЖАМ</t>
  </si>
  <si>
    <t>Субвенции местным бюджетам на осуществление отдельных государственных полномочий по предоставлению гражданам компенсационных выплат в целях создания дополнительных условий для расселения граждан из жилых помещений в домах, признанных аварийными</t>
  </si>
  <si>
    <t>Остатки средств на 01.01.2023г</t>
  </si>
  <si>
    <t xml:space="preserve">Уточненный план </t>
  </si>
  <si>
    <t xml:space="preserve">Информация
о ходе исполнения местного бюджета
Сельского поселения «Тельвисочный сельсовет» Заполярного района Ненецкого автономного округа
за  полугодие  2023 года
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</si>
</sst>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2" fontId="1" fillId="0" borderId="1" xfId="0" applyNumberFormat="1" applyFont="1" applyBorder="1"/>
    <xf numFmtId="0" fontId="4" fillId="2" borderId="3" xfId="0" applyFont="1" applyFill="1" applyBorder="1" applyAlignment="1">
      <alignment wrapText="1"/>
    </xf>
    <xf numFmtId="0" fontId="6" fillId="0" borderId="0" xfId="0" applyFont="1"/>
    <xf numFmtId="4" fontId="1" fillId="0" borderId="1" xfId="0" applyNumberFormat="1" applyFont="1" applyBorder="1"/>
    <xf numFmtId="0" fontId="5" fillId="2" borderId="2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 wrapText="1"/>
    </xf>
    <xf numFmtId="4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>
      <selection activeCell="D34" sqref="D34"/>
    </sheetView>
  </sheetViews>
  <sheetFormatPr defaultRowHeight="15"/>
  <cols>
    <col min="2" max="2" width="40.5703125" customWidth="1"/>
    <col min="3" max="3" width="14" customWidth="1"/>
    <col min="4" max="4" width="13.140625" customWidth="1"/>
    <col min="5" max="5" width="13.42578125" customWidth="1"/>
  </cols>
  <sheetData>
    <row r="1" spans="1:9" ht="90.75" customHeight="1">
      <c r="A1" s="35" t="s">
        <v>47</v>
      </c>
      <c r="B1" s="35"/>
      <c r="C1" s="35"/>
      <c r="D1" s="35"/>
      <c r="E1" s="35"/>
    </row>
    <row r="2" spans="1:9" ht="45">
      <c r="A2" s="3" t="s">
        <v>0</v>
      </c>
      <c r="B2" s="3" t="s">
        <v>1</v>
      </c>
      <c r="C2" s="4" t="s">
        <v>46</v>
      </c>
      <c r="D2" s="4" t="s">
        <v>30</v>
      </c>
      <c r="E2" s="4" t="s">
        <v>2</v>
      </c>
      <c r="I2" s="25"/>
    </row>
    <row r="3" spans="1:9">
      <c r="A3" s="3">
        <v>1</v>
      </c>
      <c r="B3" s="3">
        <v>2</v>
      </c>
      <c r="C3" s="3">
        <v>3</v>
      </c>
      <c r="D3" s="3">
        <v>4</v>
      </c>
      <c r="E3" s="3">
        <v>5</v>
      </c>
    </row>
    <row r="4" spans="1:9">
      <c r="A4" s="10">
        <v>1</v>
      </c>
      <c r="B4" s="11" t="s">
        <v>3</v>
      </c>
      <c r="C4" s="23">
        <f>C5+C14</f>
        <v>23629.899999999998</v>
      </c>
      <c r="D4" s="23">
        <f>D5+D14</f>
        <v>23440.2</v>
      </c>
      <c r="E4" s="20">
        <f t="shared" ref="E4:E5" si="0">D4/C4*100</f>
        <v>99.197203542968879</v>
      </c>
    </row>
    <row r="5" spans="1:9" ht="31.5" customHeight="1">
      <c r="A5" s="13" t="s">
        <v>4</v>
      </c>
      <c r="B5" s="14" t="s">
        <v>5</v>
      </c>
      <c r="C5" s="19">
        <f>C6+C9+C11+C12+C13+C7+C8+C10</f>
        <v>2081.3000000000002</v>
      </c>
      <c r="D5" s="19">
        <f>D6+D9+D11+D12+D13+D7+D8+D10</f>
        <v>1892.0000000000002</v>
      </c>
      <c r="E5" s="19">
        <f t="shared" si="0"/>
        <v>90.904723009657431</v>
      </c>
    </row>
    <row r="6" spans="1:9">
      <c r="A6" s="13"/>
      <c r="B6" s="15" t="s">
        <v>6</v>
      </c>
      <c r="C6" s="5">
        <v>532.9</v>
      </c>
      <c r="D6" s="5">
        <v>534.6</v>
      </c>
      <c r="E6" s="19">
        <f>D6/C6*100</f>
        <v>100.31900919497092</v>
      </c>
    </row>
    <row r="7" spans="1:9" ht="56.25" customHeight="1">
      <c r="A7" s="13"/>
      <c r="B7" s="14" t="s">
        <v>32</v>
      </c>
      <c r="C7" s="5">
        <v>345.4</v>
      </c>
      <c r="D7" s="19">
        <v>386.2</v>
      </c>
      <c r="E7" s="19">
        <f>D7/C7*100</f>
        <v>111.81239143022583</v>
      </c>
    </row>
    <row r="8" spans="1:9">
      <c r="A8" s="13"/>
      <c r="B8" s="15" t="s">
        <v>31</v>
      </c>
      <c r="C8" s="5">
        <v>161.30000000000001</v>
      </c>
      <c r="D8" s="5">
        <v>269.7</v>
      </c>
      <c r="E8" s="19">
        <f t="shared" ref="E8" si="1">D8/C8*100</f>
        <v>167.20396776193428</v>
      </c>
    </row>
    <row r="9" spans="1:9">
      <c r="A9" s="13"/>
      <c r="B9" s="14" t="s">
        <v>7</v>
      </c>
      <c r="C9" s="5">
        <v>86.8</v>
      </c>
      <c r="D9" s="5">
        <v>-361.3</v>
      </c>
      <c r="E9" s="19">
        <f t="shared" ref="E9:E33" si="2">D9/C9*100</f>
        <v>-416.24423963133637</v>
      </c>
    </row>
    <row r="10" spans="1:9" ht="39">
      <c r="A10" s="13"/>
      <c r="B10" s="28" t="s">
        <v>43</v>
      </c>
      <c r="C10" s="5">
        <v>0</v>
      </c>
      <c r="D10" s="5">
        <v>0</v>
      </c>
      <c r="E10" s="29" t="s">
        <v>39</v>
      </c>
    </row>
    <row r="11" spans="1:9">
      <c r="A11" s="13"/>
      <c r="B11" s="14" t="s">
        <v>8</v>
      </c>
      <c r="C11" s="5">
        <v>3.9</v>
      </c>
      <c r="D11" s="5">
        <v>3.9</v>
      </c>
      <c r="E11" s="19">
        <f t="shared" si="2"/>
        <v>100</v>
      </c>
    </row>
    <row r="12" spans="1:9" ht="39">
      <c r="A12" s="13"/>
      <c r="B12" s="14" t="s">
        <v>9</v>
      </c>
      <c r="C12" s="5">
        <v>785.4</v>
      </c>
      <c r="D12" s="5">
        <v>878</v>
      </c>
      <c r="E12" s="19">
        <f t="shared" si="2"/>
        <v>111.79017061370003</v>
      </c>
    </row>
    <row r="13" spans="1:9" ht="26.25">
      <c r="A13" s="13"/>
      <c r="B13" s="14" t="s">
        <v>10</v>
      </c>
      <c r="C13" s="19">
        <v>165.6</v>
      </c>
      <c r="D13" s="5">
        <v>180.9</v>
      </c>
      <c r="E13" s="19">
        <f t="shared" si="2"/>
        <v>109.23913043478262</v>
      </c>
    </row>
    <row r="14" spans="1:9" ht="40.5" customHeight="1">
      <c r="A14" s="13" t="s">
        <v>11</v>
      </c>
      <c r="B14" s="17" t="s">
        <v>12</v>
      </c>
      <c r="C14" s="26">
        <f>C15+C16+C21</f>
        <v>21548.6</v>
      </c>
      <c r="D14" s="26">
        <f>D15+D16+D21</f>
        <v>21548.2</v>
      </c>
      <c r="E14" s="20">
        <f t="shared" si="2"/>
        <v>99.998143730915245</v>
      </c>
    </row>
    <row r="15" spans="1:9" ht="26.25">
      <c r="A15" s="13"/>
      <c r="B15" s="14" t="s">
        <v>33</v>
      </c>
      <c r="C15" s="21">
        <v>2688</v>
      </c>
      <c r="D15" s="22">
        <v>2688</v>
      </c>
      <c r="E15" s="22">
        <f t="shared" si="2"/>
        <v>100</v>
      </c>
    </row>
    <row r="16" spans="1:9" ht="30" customHeight="1">
      <c r="A16" s="16"/>
      <c r="B16" s="24" t="s">
        <v>38</v>
      </c>
      <c r="C16" s="36">
        <f>C17+C18+C20+C19</f>
        <v>4538.2</v>
      </c>
      <c r="D16" s="36">
        <f>D17+D18+D20+D19</f>
        <v>4538.2</v>
      </c>
      <c r="E16" s="22">
        <f t="shared" si="2"/>
        <v>100</v>
      </c>
    </row>
    <row r="17" spans="1:6" ht="51.75">
      <c r="A17" s="13"/>
      <c r="B17" s="24" t="s">
        <v>34</v>
      </c>
      <c r="C17" s="5">
        <v>14.7</v>
      </c>
      <c r="D17" s="5">
        <v>14.7</v>
      </c>
      <c r="E17" s="19">
        <f t="shared" si="2"/>
        <v>100</v>
      </c>
    </row>
    <row r="18" spans="1:6" ht="110.25" customHeight="1">
      <c r="A18" s="13"/>
      <c r="B18" s="27" t="s">
        <v>41</v>
      </c>
      <c r="C18" s="19">
        <v>0</v>
      </c>
      <c r="D18" s="5">
        <v>0</v>
      </c>
      <c r="E18" s="29" t="s">
        <v>39</v>
      </c>
    </row>
    <row r="19" spans="1:6" ht="100.5" customHeight="1">
      <c r="A19" s="13"/>
      <c r="B19" s="24" t="s">
        <v>44</v>
      </c>
      <c r="C19" s="19">
        <v>4420.5</v>
      </c>
      <c r="D19" s="5">
        <v>4420.5</v>
      </c>
      <c r="E19" s="29" t="s">
        <v>39</v>
      </c>
    </row>
    <row r="20" spans="1:6" ht="39">
      <c r="A20" s="13"/>
      <c r="B20" s="24" t="s">
        <v>35</v>
      </c>
      <c r="C20" s="5">
        <v>103</v>
      </c>
      <c r="D20" s="5">
        <v>103</v>
      </c>
      <c r="E20" s="19">
        <f t="shared" si="2"/>
        <v>100</v>
      </c>
    </row>
    <row r="21" spans="1:6">
      <c r="A21" s="13"/>
      <c r="B21" s="14" t="s">
        <v>36</v>
      </c>
      <c r="C21" s="5">
        <v>14322.4</v>
      </c>
      <c r="D21" s="5">
        <v>14322</v>
      </c>
      <c r="E21" s="19">
        <f t="shared" si="2"/>
        <v>99.997207171982353</v>
      </c>
    </row>
    <row r="22" spans="1:6" ht="39">
      <c r="A22" s="13"/>
      <c r="B22" s="14" t="s">
        <v>40</v>
      </c>
      <c r="C22" s="22">
        <v>4065.2</v>
      </c>
      <c r="D22" s="21">
        <v>4065.2</v>
      </c>
      <c r="E22" s="22">
        <f t="shared" si="2"/>
        <v>100</v>
      </c>
    </row>
    <row r="23" spans="1:6" ht="51.75">
      <c r="A23" s="16" t="s">
        <v>37</v>
      </c>
      <c r="B23" s="17" t="s">
        <v>29</v>
      </c>
      <c r="C23" s="12">
        <v>0</v>
      </c>
      <c r="D23" s="12">
        <v>0</v>
      </c>
      <c r="E23" s="20" t="s">
        <v>39</v>
      </c>
    </row>
    <row r="24" spans="1:6">
      <c r="A24" s="16" t="s">
        <v>13</v>
      </c>
      <c r="B24" s="17" t="s">
        <v>14</v>
      </c>
      <c r="C24" s="20">
        <f>C25+C26+C27+C28+C29+C30+C32+C33+C31</f>
        <v>83446</v>
      </c>
      <c r="D24" s="20">
        <f>D25+D26+D27+D28+D29+D30+D32+D33+D31</f>
        <v>79641.2</v>
      </c>
      <c r="E24" s="20">
        <f t="shared" si="2"/>
        <v>95.440404573017275</v>
      </c>
      <c r="F24" s="9"/>
    </row>
    <row r="25" spans="1:6">
      <c r="A25" s="13" t="s">
        <v>15</v>
      </c>
      <c r="B25" s="14" t="s">
        <v>16</v>
      </c>
      <c r="C25" s="5">
        <v>9269.4</v>
      </c>
      <c r="D25" s="5">
        <v>9268.2000000000007</v>
      </c>
      <c r="E25" s="19">
        <f t="shared" si="2"/>
        <v>99.987054178263975</v>
      </c>
    </row>
    <row r="26" spans="1:6">
      <c r="A26" s="13"/>
      <c r="B26" s="14" t="s">
        <v>17</v>
      </c>
      <c r="C26" s="5">
        <v>103</v>
      </c>
      <c r="D26" s="5">
        <v>103</v>
      </c>
      <c r="E26" s="19">
        <f t="shared" si="2"/>
        <v>100</v>
      </c>
    </row>
    <row r="27" spans="1:6" ht="26.25">
      <c r="A27" s="13"/>
      <c r="B27" s="14" t="s">
        <v>18</v>
      </c>
      <c r="C27" s="5">
        <v>839.6</v>
      </c>
      <c r="D27" s="5">
        <v>839.6</v>
      </c>
      <c r="E27" s="19">
        <f t="shared" si="2"/>
        <v>100</v>
      </c>
    </row>
    <row r="28" spans="1:6">
      <c r="A28" s="13"/>
      <c r="B28" s="14" t="s">
        <v>19</v>
      </c>
      <c r="C28" s="19">
        <v>1434</v>
      </c>
      <c r="D28" s="5">
        <v>1434</v>
      </c>
      <c r="E28" s="19">
        <f t="shared" si="2"/>
        <v>100</v>
      </c>
    </row>
    <row r="29" spans="1:6">
      <c r="A29" s="13"/>
      <c r="B29" s="14" t="s">
        <v>20</v>
      </c>
      <c r="C29" s="5">
        <v>70087.5</v>
      </c>
      <c r="D29" s="5">
        <v>66290.600000000006</v>
      </c>
      <c r="E29" s="19">
        <f t="shared" si="2"/>
        <v>94.582628856786172</v>
      </c>
    </row>
    <row r="30" spans="1:6">
      <c r="A30" s="13"/>
      <c r="B30" s="14" t="s">
        <v>21</v>
      </c>
      <c r="C30" s="19">
        <v>53.9</v>
      </c>
      <c r="D30" s="5">
        <v>47.4</v>
      </c>
      <c r="E30" s="19">
        <f t="shared" si="2"/>
        <v>87.94063079777365</v>
      </c>
    </row>
    <row r="31" spans="1:6">
      <c r="A31" s="13"/>
      <c r="B31" s="14" t="s">
        <v>42</v>
      </c>
      <c r="C31" s="19">
        <v>0</v>
      </c>
      <c r="D31" s="19">
        <v>0</v>
      </c>
      <c r="E31" s="19">
        <v>0</v>
      </c>
    </row>
    <row r="32" spans="1:6">
      <c r="A32" s="13"/>
      <c r="B32" s="14" t="s">
        <v>22</v>
      </c>
      <c r="C32" s="5">
        <v>1643.8</v>
      </c>
      <c r="D32" s="5">
        <v>1643.7</v>
      </c>
      <c r="E32" s="19">
        <f t="shared" si="2"/>
        <v>99.993916534858258</v>
      </c>
    </row>
    <row r="33" spans="1:5">
      <c r="A33" s="13"/>
      <c r="B33" s="14" t="s">
        <v>23</v>
      </c>
      <c r="C33" s="5">
        <v>14.8</v>
      </c>
      <c r="D33" s="5">
        <v>14.7</v>
      </c>
      <c r="E33" s="19">
        <f t="shared" si="2"/>
        <v>99.324324324324323</v>
      </c>
    </row>
    <row r="34" spans="1:5" ht="33.75" customHeight="1">
      <c r="A34" s="31" t="s">
        <v>24</v>
      </c>
      <c r="B34" s="32"/>
      <c r="C34" s="19">
        <f>C4-C24</f>
        <v>-59816.100000000006</v>
      </c>
      <c r="D34" s="5">
        <f>D4-D24</f>
        <v>-56201</v>
      </c>
      <c r="E34" s="19"/>
    </row>
    <row r="35" spans="1:5">
      <c r="A35" s="10" t="s">
        <v>25</v>
      </c>
      <c r="B35" s="14" t="s">
        <v>27</v>
      </c>
      <c r="C35" s="22">
        <f>C4-C24</f>
        <v>-59816.100000000006</v>
      </c>
      <c r="D35" s="22">
        <f>D4-D24</f>
        <v>-56201</v>
      </c>
      <c r="E35" s="21"/>
    </row>
    <row r="36" spans="1:5">
      <c r="A36" s="18"/>
      <c r="B36" s="14" t="s">
        <v>45</v>
      </c>
      <c r="C36" s="30">
        <f>D4-D24</f>
        <v>-56201</v>
      </c>
      <c r="D36" s="5"/>
      <c r="E36" s="5"/>
    </row>
    <row r="37" spans="1:5">
      <c r="A37" s="6"/>
      <c r="B37" s="8"/>
    </row>
    <row r="38" spans="1:5">
      <c r="A38" s="6"/>
      <c r="B38" s="8"/>
    </row>
    <row r="39" spans="1:5">
      <c r="A39" s="33" t="s">
        <v>28</v>
      </c>
      <c r="B39" s="34"/>
      <c r="D39" s="7" t="s">
        <v>26</v>
      </c>
    </row>
    <row r="40" spans="1:5">
      <c r="A40" s="6"/>
      <c r="B40" s="8"/>
    </row>
    <row r="41" spans="1:5">
      <c r="A41" s="2"/>
      <c r="B41" s="1"/>
    </row>
    <row r="42" spans="1:5">
      <c r="A42" s="2"/>
      <c r="B42" s="1"/>
    </row>
    <row r="43" spans="1:5">
      <c r="A43" s="2"/>
      <c r="B43" s="1"/>
    </row>
  </sheetData>
  <mergeCells count="3">
    <mergeCell ref="A34:B34"/>
    <mergeCell ref="A39:B39"/>
    <mergeCell ref="A1:E1"/>
  </mergeCells>
  <pageMargins left="0.31496062992125984" right="0.59055118110236227" top="0.35433070866141736" bottom="0.35433070866141736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кв.2022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2022-07-06T11:36:50Z</cp:lastPrinted>
  <dcterms:created xsi:type="dcterms:W3CDTF">2016-06-14T06:09:15Z</dcterms:created>
  <dcterms:modified xsi:type="dcterms:W3CDTF">2023-07-11T14:14:27Z</dcterms:modified>
</cp:coreProperties>
</file>